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F:\CONTRATACION\POR ENTIDADES\TVAA RAA\OTT Aragon Player\PA 2025-45\01 Inicio y Convocat\"/>
    </mc:Choice>
  </mc:AlternateContent>
  <xr:revisionPtr revIDLastSave="0" documentId="13_ncr:1_{5CC6B458-3A63-40AB-AB7C-490B9198356A}" xr6:coauthVersionLast="47" xr6:coauthVersionMax="47" xr10:uidLastSave="{00000000-0000-0000-0000-000000000000}"/>
  <bookViews>
    <workbookView xWindow="-120" yWindow="-120" windowWidth="29040" windowHeight="15840" xr2:uid="{00000000-000D-0000-FFFF-FFFF00000000}"/>
  </bookViews>
  <sheets>
    <sheet name="NOTA IMPORTANTE" sheetId="4" r:id="rId1"/>
    <sheet name="LOTE 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3" l="1"/>
  <c r="G8" i="3"/>
  <c r="G7" i="3"/>
  <c r="C12" i="3" l="1"/>
  <c r="F9" i="3" l="1"/>
  <c r="F8" i="3"/>
  <c r="F7" i="3"/>
  <c r="F12" i="3" l="1"/>
  <c r="G12" i="3" s="1"/>
</calcChain>
</file>

<file path=xl/sharedStrings.xml><?xml version="1.0" encoding="utf-8"?>
<sst xmlns="http://schemas.openxmlformats.org/spreadsheetml/2006/main" count="19" uniqueCount="18">
  <si>
    <t>Tipo Unidad 
(Tanto alzado / precio unitario)</t>
  </si>
  <si>
    <t>Precio máximo a ofertar</t>
  </si>
  <si>
    <t>Precio ofertado (unidad)</t>
  </si>
  <si>
    <t>Precio ofertado total</t>
  </si>
  <si>
    <t>Tanto alzado</t>
  </si>
  <si>
    <t>Precio máximo de Licitación</t>
  </si>
  <si>
    <t xml:space="preserve">Ponderación </t>
  </si>
  <si>
    <t>Precio unitario mensual</t>
  </si>
  <si>
    <t>Precio unitario por hora</t>
  </si>
  <si>
    <t>LOTE 2: SISTEMA DE GESTIÓN DE CONTENIDOS WEB</t>
  </si>
  <si>
    <t>Servicios de Mantenimiento. Cuota mensual</t>
  </si>
  <si>
    <t>Mantenimiento evolutivo (Bolsa 500 horas anuales)</t>
  </si>
  <si>
    <t>Total servicios
(IVA Excluido)</t>
  </si>
  <si>
    <t>SERVICIOS</t>
  </si>
  <si>
    <t>1. DESGLOSE DE SERVICIOS DE LA OFERTA ECONÓMICA</t>
  </si>
  <si>
    <t>Servicios de Implantación. Alta</t>
  </si>
  <si>
    <t>TVAA-RAA-2025-00005 - Servicio de plataforma OTT de contenidos audiovisuales para Televisión Autonómica de Aragón S.A.U. y Radio Autonómica de Aragón S.A.U. y sistema de gestión de contenidos web para la Corporación Aragonesa de Radio y Televisión y sus Sociedades</t>
  </si>
  <si>
    <t>Utilice la hoja que sigue a esta para preparar el desglose que se solicita en el ANEXO VII MODELO DE OFERTA ECONÓMICA del PCP y, cuando las haya cumplimentado, cópielas sustituyendo las tablas correspondientes que hay en el modelo, para obtener e incluir en el sobre de su oferta un solo documento pdf firmado electrónicamente, tal y como se indica en dicho 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</si>
</sst>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 #,##0.00\ [$€-C0A]_-;\-* #,##0.00\ [$€-C0A]_-;_-* &quot;-&quot;??\ [$€-C0A]_-;_-@_-"/>
    <numFmt numFmtId="165" formatCode="#,##0\ &quot;meses&quot;"/>
    <numFmt numFmtId="166" formatCode="#,##0.00\ &quot;€/hora&quot;;\-#,##0.00\ &quot;€/hora&quot;"/>
    <numFmt numFmtId="167" formatCode="#,##0\ &quot;horas&quot;;\-#,##0\ &quot;horas&quot;"/>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b/>
      <sz val="16"/>
      <color theme="1"/>
      <name val="Calibri"/>
      <family val="2"/>
      <scheme val="minor"/>
    </font>
    <font>
      <sz val="12"/>
      <color theme="1"/>
      <name val="Calibri"/>
      <family val="2"/>
      <scheme val="minor"/>
    </font>
    <font>
      <b/>
      <i/>
      <sz val="11"/>
      <color rgb="FFFF0000"/>
      <name val="Calibri"/>
      <family val="2"/>
      <scheme val="minor"/>
    </font>
    <font>
      <sz val="16"/>
      <color rgb="FFFF0000"/>
      <name val="Calibri"/>
      <family val="2"/>
      <scheme val="minor"/>
    </font>
  </fonts>
  <fills count="5">
    <fill>
      <patternFill patternType="none"/>
    </fill>
    <fill>
      <patternFill patternType="gray125"/>
    </fill>
    <fill>
      <patternFill patternType="solid">
        <fgColor theme="7" tint="0.79998168889431442"/>
        <bgColor indexed="64"/>
      </patternFill>
    </fill>
    <fill>
      <patternFill patternType="solid">
        <fgColor rgb="FFFFC000"/>
        <bgColor indexed="64"/>
      </patternFill>
    </fill>
    <fill>
      <patternFill patternType="solid">
        <fgColor theme="4" tint="0.79998168889431442"/>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44" fontId="1" fillId="0" borderId="0" applyFont="0" applyFill="0" applyBorder="0" applyAlignment="0" applyProtection="0"/>
  </cellStyleXfs>
  <cellXfs count="39">
    <xf numFmtId="0" fontId="0" fillId="0" borderId="0" xfId="0"/>
    <xf numFmtId="0" fontId="0" fillId="0" borderId="0" xfId="0" applyAlignment="1">
      <alignment horizontal="center"/>
    </xf>
    <xf numFmtId="0" fontId="2" fillId="0" borderId="4" xfId="0" applyFont="1" applyBorder="1" applyAlignment="1">
      <alignment vertical="center" wrapText="1"/>
    </xf>
    <xf numFmtId="0" fontId="0" fillId="0" borderId="5" xfId="0" applyBorder="1" applyAlignment="1">
      <alignment horizontal="center" vertical="center" wrapText="1"/>
    </xf>
    <xf numFmtId="164" fontId="0" fillId="0" borderId="5" xfId="0" applyNumberFormat="1" applyBorder="1" applyAlignment="1">
      <alignment vertical="center" wrapText="1"/>
    </xf>
    <xf numFmtId="165" fontId="0" fillId="0" borderId="5" xfId="0" applyNumberFormat="1" applyBorder="1" applyAlignment="1">
      <alignment horizontal="center" vertical="center" wrapText="1"/>
    </xf>
    <xf numFmtId="44" fontId="0" fillId="0" borderId="6" xfId="1" applyFont="1" applyBorder="1" applyAlignment="1">
      <alignment vertical="center" wrapText="1"/>
    </xf>
    <xf numFmtId="0" fontId="2" fillId="0" borderId="10" xfId="0" applyFont="1" applyBorder="1" applyAlignment="1">
      <alignment vertical="center" wrapText="1"/>
    </xf>
    <xf numFmtId="0" fontId="0" fillId="0" borderId="11" xfId="0" applyBorder="1" applyAlignment="1">
      <alignment horizontal="center" vertical="center" wrapText="1"/>
    </xf>
    <xf numFmtId="44" fontId="0" fillId="0" borderId="12" xfId="1" applyFont="1" applyBorder="1" applyAlignment="1">
      <alignment vertical="center" wrapText="1"/>
    </xf>
    <xf numFmtId="0" fontId="0" fillId="0" borderId="13" xfId="0" applyBorder="1" applyAlignment="1">
      <alignment wrapText="1"/>
    </xf>
    <xf numFmtId="0" fontId="0" fillId="0" borderId="0" xfId="0" applyAlignment="1">
      <alignment horizontal="center" wrapText="1"/>
    </xf>
    <xf numFmtId="0" fontId="0" fillId="0" borderId="0" xfId="0" applyAlignment="1">
      <alignment wrapText="1"/>
    </xf>
    <xf numFmtId="0" fontId="0" fillId="0" borderId="14" xfId="0" applyBorder="1" applyAlignment="1">
      <alignment wrapText="1"/>
    </xf>
    <xf numFmtId="0" fontId="4" fillId="0" borderId="2" xfId="0" applyFont="1" applyBorder="1" applyAlignment="1">
      <alignment horizontal="center" wrapText="1"/>
    </xf>
    <xf numFmtId="44" fontId="4" fillId="0" borderId="15" xfId="1" applyFont="1" applyBorder="1" applyAlignment="1">
      <alignment vertical="center" wrapText="1"/>
    </xf>
    <xf numFmtId="0" fontId="6" fillId="0" borderId="2" xfId="0" applyFont="1" applyBorder="1" applyAlignment="1">
      <alignment wrapText="1"/>
    </xf>
    <xf numFmtId="166" fontId="0" fillId="0" borderId="11" xfId="0" applyNumberFormat="1" applyBorder="1" applyAlignment="1">
      <alignment horizontal="center" vertical="center"/>
    </xf>
    <xf numFmtId="167" fontId="0" fillId="0" borderId="11" xfId="0" applyNumberFormat="1" applyBorder="1" applyAlignment="1">
      <alignment horizontal="center" vertical="center" wrapText="1"/>
    </xf>
    <xf numFmtId="0" fontId="6" fillId="0" borderId="0" xfId="0" applyFont="1" applyAlignment="1">
      <alignment wrapText="1"/>
    </xf>
    <xf numFmtId="0" fontId="2" fillId="4" borderId="7" xfId="0" applyFont="1" applyFill="1" applyBorder="1" applyAlignment="1">
      <alignment vertical="center" wrapText="1"/>
    </xf>
    <xf numFmtId="0" fontId="2" fillId="4" borderId="8" xfId="0" applyFont="1" applyFill="1" applyBorder="1" applyAlignment="1">
      <alignment horizont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4" fillId="4" borderId="15" xfId="0" applyFont="1" applyFill="1" applyBorder="1" applyAlignment="1">
      <alignment wrapText="1"/>
    </xf>
    <xf numFmtId="0" fontId="4" fillId="4" borderId="15" xfId="0" applyFont="1" applyFill="1" applyBorder="1" applyAlignment="1">
      <alignment horizontal="center" vertical="center" wrapText="1"/>
    </xf>
    <xf numFmtId="1" fontId="0" fillId="0" borderId="5" xfId="0" applyNumberFormat="1" applyBorder="1" applyAlignment="1">
      <alignment horizontal="center" vertical="center" wrapText="1"/>
    </xf>
    <xf numFmtId="0" fontId="5" fillId="0" borderId="16" xfId="0" applyFont="1" applyBorder="1"/>
    <xf numFmtId="0" fontId="7" fillId="0" borderId="0" xfId="0" applyFont="1" applyAlignment="1">
      <alignment vertical="center"/>
    </xf>
    <xf numFmtId="0" fontId="5" fillId="0" borderId="0" xfId="0" applyFont="1"/>
    <xf numFmtId="44" fontId="0" fillId="3" borderId="5" xfId="0" applyNumberFormat="1" applyFill="1" applyBorder="1" applyAlignment="1" applyProtection="1">
      <alignment vertical="center" wrapText="1"/>
      <protection locked="0"/>
    </xf>
    <xf numFmtId="166" fontId="0" fillId="3" borderId="11" xfId="0" applyNumberFormat="1" applyFill="1" applyBorder="1" applyAlignment="1" applyProtection="1">
      <alignment vertical="center" wrapText="1"/>
      <protection locked="0"/>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5" fillId="2" borderId="1" xfId="0" applyFont="1" applyFill="1" applyBorder="1" applyAlignment="1">
      <alignment horizontal="left" vertical="center"/>
    </xf>
    <xf numFmtId="0" fontId="5" fillId="2" borderId="2" xfId="0" applyFont="1" applyFill="1" applyBorder="1" applyAlignment="1">
      <alignment horizontal="left" vertical="center"/>
    </xf>
    <xf numFmtId="0" fontId="5" fillId="2" borderId="3" xfId="0" applyFont="1" applyFill="1" applyBorder="1" applyAlignment="1">
      <alignment horizontal="left" vertical="center"/>
    </xf>
    <xf numFmtId="0" fontId="8" fillId="0" borderId="0" xfId="0" applyFont="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89763-A618-4C1D-ABA1-25749FC969DB}">
  <dimension ref="A3:J9"/>
  <sheetViews>
    <sheetView tabSelected="1" workbookViewId="0">
      <selection activeCell="A10" sqref="A10"/>
    </sheetView>
  </sheetViews>
  <sheetFormatPr baseColWidth="10" defaultRowHeight="15" x14ac:dyDescent="0.25"/>
  <sheetData>
    <row r="3" spans="1:10" x14ac:dyDescent="0.25">
      <c r="A3" s="38" t="s">
        <v>17</v>
      </c>
      <c r="B3" s="38"/>
      <c r="C3" s="38"/>
      <c r="D3" s="38"/>
      <c r="E3" s="38"/>
      <c r="F3" s="38"/>
      <c r="G3" s="38"/>
      <c r="H3" s="38"/>
      <c r="I3" s="38"/>
      <c r="J3" s="38"/>
    </row>
    <row r="4" spans="1:10" x14ac:dyDescent="0.25">
      <c r="A4" s="38"/>
      <c r="B4" s="38"/>
      <c r="C4" s="38"/>
      <c r="D4" s="38"/>
      <c r="E4" s="38"/>
      <c r="F4" s="38"/>
      <c r="G4" s="38"/>
      <c r="H4" s="38"/>
      <c r="I4" s="38"/>
      <c r="J4" s="38"/>
    </row>
    <row r="5" spans="1:10" x14ac:dyDescent="0.25">
      <c r="A5" s="38"/>
      <c r="B5" s="38"/>
      <c r="C5" s="38"/>
      <c r="D5" s="38"/>
      <c r="E5" s="38"/>
      <c r="F5" s="38"/>
      <c r="G5" s="38"/>
      <c r="H5" s="38"/>
      <c r="I5" s="38"/>
      <c r="J5" s="38"/>
    </row>
    <row r="6" spans="1:10" x14ac:dyDescent="0.25">
      <c r="A6" s="38"/>
      <c r="B6" s="38"/>
      <c r="C6" s="38"/>
      <c r="D6" s="38"/>
      <c r="E6" s="38"/>
      <c r="F6" s="38"/>
      <c r="G6" s="38"/>
      <c r="H6" s="38"/>
      <c r="I6" s="38"/>
      <c r="J6" s="38"/>
    </row>
    <row r="7" spans="1:10" x14ac:dyDescent="0.25">
      <c r="A7" s="38"/>
      <c r="B7" s="38"/>
      <c r="C7" s="38"/>
      <c r="D7" s="38"/>
      <c r="E7" s="38"/>
      <c r="F7" s="38"/>
      <c r="G7" s="38"/>
      <c r="H7" s="38"/>
      <c r="I7" s="38"/>
      <c r="J7" s="38"/>
    </row>
    <row r="8" spans="1:10" x14ac:dyDescent="0.25">
      <c r="A8" s="38"/>
      <c r="B8" s="38"/>
      <c r="C8" s="38"/>
      <c r="D8" s="38"/>
      <c r="E8" s="38"/>
      <c r="F8" s="38"/>
      <c r="G8" s="38"/>
      <c r="H8" s="38"/>
      <c r="I8" s="38"/>
      <c r="J8" s="38"/>
    </row>
    <row r="9" spans="1:10" x14ac:dyDescent="0.25">
      <c r="A9" s="38"/>
      <c r="B9" s="38"/>
      <c r="C9" s="38"/>
      <c r="D9" s="38"/>
      <c r="E9" s="38"/>
      <c r="F9" s="38"/>
      <c r="G9" s="38"/>
      <c r="H9" s="38"/>
      <c r="I9" s="38"/>
      <c r="J9" s="38"/>
    </row>
  </sheetData>
  <mergeCells count="1">
    <mergeCell ref="A3:J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9"/>
  <sheetViews>
    <sheetView view="pageBreakPreview" zoomScaleNormal="85" zoomScaleSheetLayoutView="100" workbookViewId="0">
      <selection activeCell="D7" sqref="D7:D9"/>
    </sheetView>
  </sheetViews>
  <sheetFormatPr baseColWidth="10" defaultRowHeight="15" x14ac:dyDescent="0.25"/>
  <cols>
    <col min="1" max="1" width="31.85546875" customWidth="1"/>
    <col min="2" max="2" width="15" style="1" customWidth="1"/>
    <col min="3" max="3" width="16.85546875" customWidth="1"/>
    <col min="4" max="4" width="16" customWidth="1"/>
    <col min="5" max="5" width="12.7109375" customWidth="1"/>
    <col min="6" max="6" width="16.28515625" customWidth="1"/>
    <col min="7" max="7" width="18.28515625" bestFit="1" customWidth="1"/>
    <col min="8" max="9" width="19.42578125" bestFit="1" customWidth="1"/>
    <col min="10" max="10" width="17.85546875" customWidth="1"/>
    <col min="11" max="11" width="18.28515625" bestFit="1" customWidth="1"/>
    <col min="13" max="13" width="12" bestFit="1" customWidth="1"/>
  </cols>
  <sheetData>
    <row r="1" spans="1:7" ht="74.25" customHeight="1" thickBot="1" x14ac:dyDescent="0.3">
      <c r="A1" s="32" t="s">
        <v>16</v>
      </c>
      <c r="B1" s="33"/>
      <c r="C1" s="33"/>
      <c r="D1" s="33"/>
      <c r="E1" s="33"/>
      <c r="F1" s="34"/>
    </row>
    <row r="2" spans="1:7" ht="21.75" thickBot="1" x14ac:dyDescent="0.3">
      <c r="A2" s="35" t="s">
        <v>9</v>
      </c>
      <c r="B2" s="36"/>
      <c r="C2" s="36"/>
      <c r="D2" s="36"/>
      <c r="E2" s="36"/>
      <c r="F2" s="37"/>
    </row>
    <row r="4" spans="1:7" ht="21.75" thickBot="1" x14ac:dyDescent="0.4">
      <c r="A4" s="27" t="s">
        <v>14</v>
      </c>
      <c r="B4" s="27"/>
      <c r="C4" s="27"/>
      <c r="D4" s="27"/>
      <c r="E4" s="27"/>
      <c r="F4" s="27"/>
    </row>
    <row r="5" spans="1:7" ht="15.75" thickBot="1" x14ac:dyDescent="0.3"/>
    <row r="6" spans="1:7" ht="45" x14ac:dyDescent="0.25">
      <c r="A6" s="20" t="s">
        <v>13</v>
      </c>
      <c r="B6" s="21" t="s">
        <v>0</v>
      </c>
      <c r="C6" s="22" t="s">
        <v>1</v>
      </c>
      <c r="D6" s="22" t="s">
        <v>2</v>
      </c>
      <c r="E6" s="22" t="s">
        <v>6</v>
      </c>
      <c r="F6" s="23" t="s">
        <v>3</v>
      </c>
    </row>
    <row r="7" spans="1:7" x14ac:dyDescent="0.25">
      <c r="A7" s="2" t="s">
        <v>15</v>
      </c>
      <c r="B7" s="3" t="s">
        <v>4</v>
      </c>
      <c r="C7" s="4">
        <v>200000</v>
      </c>
      <c r="D7" s="30"/>
      <c r="E7" s="26">
        <v>1</v>
      </c>
      <c r="F7" s="6">
        <f>D7*E7</f>
        <v>0</v>
      </c>
      <c r="G7" s="28" t="str">
        <f>IF(D7&gt;C7,"El importe ofertado debe ser igual o inferior al precio máximo a ofertar","")</f>
        <v/>
      </c>
    </row>
    <row r="8" spans="1:7" ht="30" x14ac:dyDescent="0.25">
      <c r="A8" s="2" t="s">
        <v>10</v>
      </c>
      <c r="B8" s="3" t="s">
        <v>7</v>
      </c>
      <c r="C8" s="4">
        <v>7500</v>
      </c>
      <c r="D8" s="30"/>
      <c r="E8" s="5">
        <v>24</v>
      </c>
      <c r="F8" s="6">
        <f>D8*E8</f>
        <v>0</v>
      </c>
      <c r="G8" s="28" t="str">
        <f>IF(D8&gt;C8,"El importe ofertado debe ser igual o inferior al precio máximo a ofertar","")</f>
        <v/>
      </c>
    </row>
    <row r="9" spans="1:7" ht="30.75" thickBot="1" x14ac:dyDescent="0.3">
      <c r="A9" s="7" t="s">
        <v>11</v>
      </c>
      <c r="B9" s="8" t="s">
        <v>8</v>
      </c>
      <c r="C9" s="17">
        <v>60</v>
      </c>
      <c r="D9" s="31"/>
      <c r="E9" s="18">
        <v>1000</v>
      </c>
      <c r="F9" s="9">
        <f t="shared" ref="F9" si="0">E9*D9</f>
        <v>0</v>
      </c>
      <c r="G9" s="28" t="str">
        <f>IF(D9&gt;C9,"El importe ofertado debe ser igual o inferior al precio máximo a ofertar","")</f>
        <v/>
      </c>
    </row>
    <row r="10" spans="1:7" ht="15.75" thickBot="1" x14ac:dyDescent="0.3">
      <c r="A10" s="10"/>
      <c r="B10" s="11"/>
      <c r="C10" s="12"/>
      <c r="D10" s="12"/>
      <c r="E10" s="12"/>
      <c r="F10" s="13"/>
    </row>
    <row r="11" spans="1:7" ht="32.25" thickBot="1" x14ac:dyDescent="0.3">
      <c r="A11" s="10"/>
      <c r="B11" s="11"/>
      <c r="C11" s="25" t="s">
        <v>5</v>
      </c>
      <c r="D11" s="19"/>
      <c r="E11" s="19"/>
      <c r="F11" s="25" t="s">
        <v>3</v>
      </c>
    </row>
    <row r="12" spans="1:7" ht="32.25" thickBot="1" x14ac:dyDescent="0.3">
      <c r="A12" s="24" t="s">
        <v>12</v>
      </c>
      <c r="B12" s="14"/>
      <c r="C12" s="15">
        <f>C7*E7+C8*E8+C9*E9</f>
        <v>440000</v>
      </c>
      <c r="D12" s="16"/>
      <c r="E12" s="16"/>
      <c r="F12" s="15">
        <f>SUM(F7:F9)</f>
        <v>0</v>
      </c>
      <c r="G12" s="28" t="str">
        <f>IF(F12&gt;C12,"El importe ofertado total debe ser igual o inferior al precio máximo de Licitación","")</f>
        <v/>
      </c>
    </row>
    <row r="15" spans="1:7" ht="21" x14ac:dyDescent="0.35">
      <c r="C15" s="29"/>
    </row>
    <row r="49" ht="63" customHeight="1" x14ac:dyDescent="0.25"/>
  </sheetData>
  <sheetProtection algorithmName="SHA-512" hashValue="p7VxnhfCO8Jy7fHhnpOX3iYROKG0Cpn5tQ1JqASOSAVTUzehstxjvjXn+lyLSnm2QXFgefDb9h/QLcxBkW1+CA==" saltValue="HpsDGLYl+oUOZvg2klkXAg==" spinCount="100000" sheet="1" objects="1" scenarios="1"/>
  <mergeCells count="2">
    <mergeCell ref="A1:F1"/>
    <mergeCell ref="A2:F2"/>
  </mergeCells>
  <dataValidations count="1">
    <dataValidation type="decimal" operator="lessThanOrEqual" allowBlank="1" showInputMessage="1" showErrorMessage="1" error="El importe ofertado debe ser igual o inferior al precio máximo a ofertar" sqref="D7:D9" xr:uid="{00000000-0002-0000-0000-000000000000}">
      <formula1>C7</formula1>
    </dataValidation>
  </dataValidations>
  <pageMargins left="0.7" right="0.7" top="0.75" bottom="0.75" header="0.3" footer="0.3"/>
  <pageSetup paperSize="9" scale="6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NOTA IMPORTANTE</vt: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Héctor Berná Forniés</dc:creator>
  <cp:lastModifiedBy>Pilar Pastor</cp:lastModifiedBy>
  <cp:lastPrinted>2025-07-25T16:58:52Z</cp:lastPrinted>
  <dcterms:created xsi:type="dcterms:W3CDTF">2025-06-04T17:36:26Z</dcterms:created>
  <dcterms:modified xsi:type="dcterms:W3CDTF">2025-08-04T16:10:14Z</dcterms:modified>
</cp:coreProperties>
</file>